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<sst xmlns="http://schemas.openxmlformats.org/spreadsheetml/2006/main" count="19" uniqueCount="18">
  <si>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业绩绩效应纳税所得额</t>
  </si>
  <si>
    <t>工资扣税基数</t>
  </si>
  <si>
    <t>工资薪金全年个税总额</t>
  </si>
  <si>
    <t>年终奖并入工资计税方式</t>
  </si>
  <si>
    <t>年终奖按照单独一个月计税方式</t>
  </si>
  <si>
    <t>采用计税方式建议</t>
  </si>
  <si>
    <t>临界点参考表</t>
  </si>
  <si>
    <t>年终奖并入工资薪资后全年应扣个税总额</t>
  </si>
  <si>
    <t>年终奖应纳税额</t>
  </si>
  <si>
    <t>在年终奖界于税率临界点内时还需考虑陷阱问题</t>
  </si>
  <si>
    <t>36000-38566.67</t>
  </si>
  <si>
    <t>144000-160500</t>
  </si>
  <si>
    <t>300000-318333.33</t>
  </si>
  <si>
    <t>420000-447500</t>
  </si>
  <si>
    <t>660000-706538.46</t>
  </si>
  <si>
    <t>960000-1120000</t>
  </si>
  <si>
    <t xml:space="preserve">    备注：业绩绩效应纳税所得额：填写业绩绩效应当纳税的应发额，不含免税应发额；     工资薪金全年个税总额：填写工资查询结果中的“本月扣税”全年的合计数。</t>
  </si>
  <si>
    <t>★  敬告：因每人收入来源及扣除项等各异，此表仅供参考，最终以税务系统计算为准。计税方式选择由本人自主确定，如因此表造成个人任何损失，责任自担。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</si>
</sst>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);\(#,##0.00\)"/>
    <numFmt numFmtId="177" formatCode="#,##0.00;[Red]#,##0.00"/>
  </numFmts>
  <fonts count="27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2"/>
      <color rgb="FF333333"/>
      <name val="Arial"/>
      <charset val="134"/>
    </font>
    <font>
      <sz val="12"/>
      <color rgb="FFFF0000"/>
      <name val="Arial"/>
      <charset val="134"/>
    </font>
    <font>
      <sz val="10"/>
      <color theme="1"/>
      <name val="等线"/>
      <charset val="134"/>
      <scheme val="minor"/>
    </font>
    <font>
      <b/>
      <sz val="11"/>
      <color rgb="FFFF0000"/>
      <name val="等线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2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6" borderId="22" applyNumberFormat="0" applyAlignment="0" applyProtection="0">
      <alignment vertical="center"/>
    </xf>
    <xf numFmtId="0" fontId="9" fillId="6" borderId="21" applyNumberFormat="0" applyAlignment="0" applyProtection="0">
      <alignment vertical="center"/>
    </xf>
    <xf numFmtId="0" fontId="23" fillId="24" borderId="2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9" fontId="0" fillId="2" borderId="17" xfId="0" applyNumberForma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 shrinkToFit="1"/>
    </xf>
    <xf numFmtId="0" fontId="0" fillId="2" borderId="2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Q12"/>
  <sheetViews>
    <sheetView tabSelected="1" workbookViewId="0">
      <selection activeCell="B4" sqref="B4"/>
    </sheetView>
  </sheetViews>
  <sheetFormatPr defaultColWidth="9" defaultRowHeight="14.25"/>
  <cols>
    <col min="1" max="1" width="3.375" customWidth="1"/>
    <col min="2" max="2" width="14.625" customWidth="1"/>
    <col min="3" max="3" width="16.625" hidden="1" customWidth="1"/>
    <col min="4" max="4" width="18.625" hidden="1" customWidth="1"/>
    <col min="5" max="5" width="11.375" customWidth="1"/>
    <col min="6" max="6" width="13.75" customWidth="1"/>
    <col min="7" max="7" width="14.75" customWidth="1"/>
    <col min="8" max="8" width="9.375" style="3" customWidth="1"/>
    <col min="9" max="9" width="10.5" customWidth="1"/>
    <col min="10" max="10" width="4.875" customWidth="1"/>
    <col min="11" max="11" width="14" customWidth="1"/>
    <col min="12" max="12" width="12.625" customWidth="1"/>
    <col min="13" max="13" width="15.375" customWidth="1"/>
    <col min="14" max="14" width="12.75" customWidth="1"/>
    <col min="15" max="15" width="15.875" customWidth="1"/>
    <col min="16" max="16" width="13.25" customWidth="1"/>
    <col min="17" max="17" width="6.125" customWidth="1"/>
  </cols>
  <sheetData>
    <row r="2" ht="28.5" customHeight="1" spans="2:17">
      <c r="B2" s="4" t="s">
        <v>0</v>
      </c>
      <c r="C2" s="5" t="s">
        <v>1</v>
      </c>
      <c r="D2" s="6"/>
      <c r="E2" s="7" t="s">
        <v>2</v>
      </c>
      <c r="F2" s="8" t="s">
        <v>3</v>
      </c>
      <c r="G2" s="9" t="s">
        <v>4</v>
      </c>
      <c r="H2" s="10" t="s">
        <v>5</v>
      </c>
      <c r="I2" s="26" t="s">
        <v>6</v>
      </c>
      <c r="J2" s="27"/>
      <c r="K2" s="27"/>
      <c r="L2" s="27"/>
      <c r="M2" s="27"/>
      <c r="N2" s="27"/>
      <c r="O2" s="27"/>
      <c r="P2" s="27"/>
      <c r="Q2" s="33"/>
    </row>
    <row r="3" s="1" customFormat="1" ht="36.75" customHeight="1" spans="2:17">
      <c r="B3" s="11"/>
      <c r="C3" s="12"/>
      <c r="D3" s="13" t="s">
        <v>7</v>
      </c>
      <c r="E3" s="14"/>
      <c r="F3" s="15" t="s">
        <v>8</v>
      </c>
      <c r="G3" s="15" t="s">
        <v>8</v>
      </c>
      <c r="H3" s="16"/>
      <c r="I3" s="28" t="s">
        <v>9</v>
      </c>
      <c r="J3" s="29">
        <v>0.03</v>
      </c>
      <c r="K3" s="29">
        <v>0.1</v>
      </c>
      <c r="L3" s="29">
        <v>0.2</v>
      </c>
      <c r="M3" s="29">
        <v>0.25</v>
      </c>
      <c r="N3" s="29">
        <v>0.3</v>
      </c>
      <c r="O3" s="29">
        <v>0.35</v>
      </c>
      <c r="P3" s="29">
        <v>0.4</v>
      </c>
      <c r="Q3" s="34">
        <v>0.45</v>
      </c>
    </row>
    <row r="4" s="2" customFormat="1" ht="24.75" customHeight="1" spans="2:17">
      <c r="B4" s="17">
        <v>0</v>
      </c>
      <c r="C4" s="18">
        <f>ROUND(IF(E4&lt;=1080,E4/0.03,IF(E4&lt;=11880,(E4+2520)/0.1,IF(E4&lt;=43080,(E4+16920)/0.2,IF(E4&lt;=73080,(E4+31920)/0.25,IF(E4&lt;=145080,(E4+52920)/0.3,IF(E4&lt;=250080,(E4+85920)/0.35,IF(E4&gt;250080,(E4+181920)/0.45))))))),2)</f>
        <v>0</v>
      </c>
      <c r="D4" s="18">
        <f>ROUND(MAX((B4+C4)*{0.03,0.1,0.2,0.25,0.3,0.35,0.45}-{0,2520,16920,31920,52920,85920,181920},0),2)</f>
        <v>0</v>
      </c>
      <c r="E4" s="19">
        <v>0</v>
      </c>
      <c r="F4" s="18">
        <f>D4-E4</f>
        <v>0</v>
      </c>
      <c r="G4" s="18">
        <f>ROUND(MAX(((B4/12&gt;{0,3000,12000,25000,35000,55000,80000})*{3,10,20,25,30,35,45}%)*B4-{0,210,1410,2660,4410,7160,15160}),2)</f>
        <v>0</v>
      </c>
      <c r="H4" s="20" t="str">
        <f>IF(F4&lt;=G4,"并入工资","单独算税")</f>
        <v>并入工资</v>
      </c>
      <c r="I4" s="28"/>
      <c r="J4" s="30"/>
      <c r="K4" s="31" t="s">
        <v>10</v>
      </c>
      <c r="L4" s="31" t="s">
        <v>11</v>
      </c>
      <c r="M4" s="31" t="s">
        <v>12</v>
      </c>
      <c r="N4" s="32" t="s">
        <v>13</v>
      </c>
      <c r="O4" s="31" t="s">
        <v>14</v>
      </c>
      <c r="P4" s="31" t="s">
        <v>15</v>
      </c>
      <c r="Q4" s="35"/>
    </row>
    <row r="5" ht="29" customHeight="1" spans="2:17">
      <c r="B5" s="21" t="s">
        <v>16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6"/>
    </row>
    <row r="6" ht="27.75" customHeight="1" spans="2:17">
      <c r="B6" s="23" t="s">
        <v>17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7"/>
    </row>
    <row r="7" ht="15" spans="5:5">
      <c r="E7" s="2"/>
    </row>
    <row r="11" ht="27" customHeight="1" spans="4:4">
      <c r="D11" s="25"/>
    </row>
    <row r="12" ht="15" spans="4:4">
      <c r="D12" s="25"/>
    </row>
  </sheetData>
  <sheetProtection password="E532" sheet="1" selectLockedCells="1" objects="1"/>
  <mergeCells count="8">
    <mergeCell ref="I2:Q2"/>
    <mergeCell ref="B5:Q5"/>
    <mergeCell ref="B6:Q6"/>
    <mergeCell ref="B2:B3"/>
    <mergeCell ref="C2:C3"/>
    <mergeCell ref="E2:E3"/>
    <mergeCell ref="H2:H3"/>
    <mergeCell ref="I3:I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相与</cp:lastModifiedBy>
  <dcterms:created xsi:type="dcterms:W3CDTF">2019-11-29T00:53:00Z</dcterms:created>
  <dcterms:modified xsi:type="dcterms:W3CDTF">2020-12-23T01:34:21Z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